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6721B58-E8BC-4924-9B7C-2B2C00FF2A6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<sst xmlns="http://schemas.openxmlformats.org/spreadsheetml/2006/main" count="2262" uniqueCount="1134">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</sst>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399</v>
      </c>
      <c r="B10" s="158"/>
      <c r="C10" s="108" t="str">
        <f>VLOOKUP(A10,lista,2,0)</f>
        <v>G. ADMINISTRACIÓN JUDICIAL ELECTRÓNICA</v>
      </c>
      <c r="D10" s="108"/>
      <c r="E10" s="108"/>
      <c r="F10" s="108"/>
      <c r="G10" s="108" t="str">
        <f>VLOOKUP(A10,lista,3,0)</f>
        <v>Técnico/a 1</v>
      </c>
      <c r="H10" s="108"/>
      <c r="I10" s="119" t="str">
        <f>VLOOKUP(A10,lista,4,0)</f>
        <v>Analista Funcional Iniciativas Centro de Innovación en 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44.2" customHeight="1" thickTop="1" thickBot="1" x14ac:dyDescent="0.3">
      <c r="A17" s="167" t="str">
        <f>VLOOKUP(A10,lista,6,0)</f>
        <v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AmF0U2U69wdZNVpdq6RqnrC9l2DicQNzViYS8dwXV+Tn8vp6BubfMC4i0cJ4kuKnj1hubHT7c4ur/9oX7Xrww==" saltValue="br5s6NArOmSQUPzTEQhKl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2025-02-11T16:18:28Z</dcterms:modified>
</cp:coreProperties>
</file>